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<sst xmlns="http://schemas.openxmlformats.org/spreadsheetml/2006/main" count="182" uniqueCount="153">
  <si>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</si>
  <si>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</si>
  <si>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</si>
  <si>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</si>
  <si>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</si>
  <si>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</si>
  <si>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</si>
  <si>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</si>
  <si>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</si>
  <si>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</si>
  <si>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</si>
  <si>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</si>
  <si>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</si>
  <si>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</si>
  <si>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</si>
  <si>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</si>
  <si>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</si>
  <si>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</si>
  <si>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</si>
  <si>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</si>
  <si>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</si>
  <si>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</si>
  <si>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</si>
  <si>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</si>
  <si>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</si>
  <si>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</si>
  <si>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</si>
  <si>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</si>
  <si>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</si>
  <si>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</si>
  <si>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</si>
  <si>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</si>
  <si>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</si>
  <si>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</si>
  <si>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</si>
  <si>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</si>
  <si>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</si>
  <si>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</si>
  <si>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</si>
  <si>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</si>
  <si>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</si>
  <si>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</si>
  <si>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</si>
  <si>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</si>
  <si>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</si>
  <si>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</si>
  <si>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</si>
  <si>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</si>
  <si>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</si>
  <si>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</si>
  <si>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</si>
  <si>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</si>
  <si>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</si>
  <si>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</si>
  <si>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</si>
  <si>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</si>
  <si>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</si>
  <si>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</si>
  <si>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</si>
  <si>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</si>
  <si>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</si>
  <si>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</si>
  <si>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</si>
  <si>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</si>
  <si>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</si>
  <si>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</si>
  <si>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</si>
  <si>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</si>
  <si>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</si>
  <si>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</si>
  <si>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</si>
  <si>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</si>
  <si>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</si>
  <si>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</si>
  <si>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</si>
  <si>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</si>
  <si>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</si>
  <si>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</si>
  <si>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</si>
  <si>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</si>
  <si>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</si>
  <si>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</si>
  <si>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</si>
  <si>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</si>
  <si>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</si>
  <si>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</si>
  <si>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</si>
  <si>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</si>
  <si>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</si>
  <si>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</si>
  <si>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</si>
  <si>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</si>
  <si>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</si>
  <si>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</si>
  <si>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</si>
  <si>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</si>
  <si>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</si>
  <si>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</si>
  <si>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</si>
  <si>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</si>
  <si>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</si>
  <si>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</si>
  <si>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</si>
  <si>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</si>
  <si>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</si>
  <si>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</si>
  <si>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</si>
  <si>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</si>
  <si>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</si>
  <si>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</si>
  <si>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</si>
  <si>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</si>
  <si>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</si>
  <si>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</si>
  <si>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</si>
  <si>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</si>
  <si>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</si>
  <si>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</si>
  <si>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</si>
  <si>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</si>
  <si>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</si>
  <si>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</si>
  <si>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</si>
  <si>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</si>
  <si>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</si>
  <si>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</si>
  <si>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</si>
  <si>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</si>
  <si>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</si>
  <si>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</si>
  <si>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</si>
  <si>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</si>
  <si>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</si>
  <si>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</si>
  <si>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</si>
  <si>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</si>
  <si>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</si>
  <si>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</si>
  <si>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</si>
  <si>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</si>
  <si>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</si>
  <si>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</si>
  <si>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3. За подання до адміністративного суду **), усього (сума рядків 30, 37-39):</t>
  </si>
  <si>
    <t/>
  </si>
  <si>
    <t>Т.О. Соколовська</t>
  </si>
  <si>
    <t>І.О. Ковальчук</t>
  </si>
  <si>
    <t>04344-2-15-98</t>
  </si>
  <si>
    <t>inbox@sh.vn.court.gov.ua</t>
  </si>
  <si>
    <t>4 липня 2016 року</t>
  </si>
  <si>
    <t>перше півріччя 2016 року</t>
  </si>
  <si>
    <t>Шаргородський районний суд Вінницької області</t>
  </si>
  <si>
    <t>23500. Вінницька область</t>
  </si>
  <si>
    <t>м. Шаргород. вул. Героїв Майдану</t>
  </si>
</sst>
</file>

<file path=xl/styles.xml><?xml version="1.0" encoding="utf-8"?>
<styleSheet xmlns="http://schemas.openxmlformats.org/spreadsheetml/2006/main">
  <numFmts count="57">
    <numFmt numFmtId="5" formatCode="#,##0&quot;грн&quot;;\-#,##0&quot;грн&quot;"/>
    <numFmt numFmtId="6" formatCode="#,##0&quot;грн&quot;;[Red]\-#,##0&quot;грн&quot;"/>
    <numFmt numFmtId="7" formatCode="#,##0.00&quot;грн&quot;;\-#,##0.00&quot;грн&quot;"/>
    <numFmt numFmtId="8" formatCode="#,##0.00&quot;грн&quot;;[Red]\-#,##0.00&quot;грн&quot;"/>
    <numFmt numFmtId="42" formatCode="_-* #,##0&quot;грн&quot;_-;\-* #,##0&quot;грн&quot;_-;_-* &quot;-&quot;&quot;грн&quot;_-;_-@_-"/>
    <numFmt numFmtId="41" formatCode="_-* #,##0_г_р_н_-;\-* #,##0_г_р_н_-;_-* &quot;-&quot;_г_р_н_-;_-@_-"/>
    <numFmt numFmtId="44" formatCode="_-* #,##0.00&quot;грн&quot;_-;\-* #,##0.00&quot;грн&quot;_-;_-* &quot;-&quot;??&quot;грн&quot;_-;_-@_-"/>
    <numFmt numFmtId="43" formatCode="_-* #,##0.00_г_р_н_-;\-* #,##0.00_г_р_н_-;_-* &quot;-&quot;??_г_р_н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Так&quot;;&quot;Так&quot;;&quot;Ні&quot;"/>
    <numFmt numFmtId="205" formatCode="&quot;True&quot;;&quot;True&quot;;&quot;False&quot;"/>
    <numFmt numFmtId="206" formatCode="&quot;Увімк&quot;;&quot;Увімк&quot;;&quot;Вимк&quot;"/>
    <numFmt numFmtId="207" formatCode="[$¥€-2]\ ###,000_);[Red]\([$€-2]\ ###,000\)"/>
    <numFmt numFmtId="208" formatCode="&quot;Да&quot;;&quot;Да&quot;;&quot;Нет&quot;"/>
    <numFmt numFmtId="209" formatCode="&quot;Истина&quot;;&quot;Истина&quot;;&quot;Ложь&quot;"/>
    <numFmt numFmtId="210" formatCode="&quot;Вкл&quot;;&quot;Вкл&quot;;&quot;Выкл&quot;"/>
    <numFmt numFmtId="211" formatCode="[$€-2]\ ###,000_);[Red]\([$€-2]\ ###,000\)"/>
    <numFmt numFmtId="212"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b/>
      <sz val="12"/>
      <color theme="1"/>
      <name val="Times New Roman"/>
      <family val="1"/>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203" fontId="0" fillId="0" borderId="0" applyFont="0" applyFill="0" applyBorder="0" applyAlignment="0" applyProtection="0"/>
    <xf numFmtId="0" fontId="57" fillId="32" borderId="0" applyNumberFormat="0" applyBorder="0" applyAlignment="0" applyProtection="0"/>
  </cellStyleXfs>
  <cellXfs count="197">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1"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2"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0"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2"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1" xfId="0" applyFont="1" applyBorder="1" applyAlignment="1">
      <alignment horizontal="center" vertical="top"/>
    </xf>
    <xf numFmtId="3" fontId="12" fillId="0" borderId="10" xfId="0" applyNumberFormat="1" applyFont="1" applyFill="1" applyBorder="1" applyAlignment="1">
      <alignment horizontal="center" vertical="center" wrapText="1"/>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0" xfId="54" applyFont="1" applyBorder="1" applyAlignment="1">
      <alignment horizontal="center" vertical="center" wrapText="1"/>
      <protection/>
    </xf>
    <xf numFmtId="0" fontId="7" fillId="0" borderId="10" xfId="54" applyFont="1" applyBorder="1" applyAlignment="1">
      <alignment horizontal="center" vertical="center" wrapText="1"/>
      <protection/>
    </xf>
    <xf numFmtId="0" fontId="5" fillId="0" borderId="10"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0" xfId="0" applyFont="1" applyFill="1" applyBorder="1" applyAlignment="1">
      <alignment horizontal="center" vertical="center"/>
    </xf>
    <xf numFmtId="0" fontId="2" fillId="0" borderId="22"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2" xfId="0" applyFont="1" applyBorder="1" applyAlignment="1">
      <alignment horizontal="left" vertical="top" wrapText="1"/>
    </xf>
    <xf numFmtId="3" fontId="1" fillId="0" borderId="10" xfId="0" applyNumberFormat="1" applyFont="1" applyFill="1" applyBorder="1" applyAlignment="1">
      <alignment horizontal="center" vertical="center" wrapText="1"/>
    </xf>
    <xf numFmtId="3" fontId="2" fillId="0" borderId="10" xfId="0" applyNumberFormat="1" applyFont="1" applyBorder="1" applyAlignment="1">
      <alignment horizontal="center" vertical="center" wrapText="1"/>
    </xf>
    <xf numFmtId="3" fontId="5" fillId="0" borderId="10" xfId="62" applyNumberFormat="1" applyFont="1" applyBorder="1" applyAlignment="1">
      <alignment horizontal="center" vertical="center" wrapText="1"/>
    </xf>
    <xf numFmtId="3" fontId="5" fillId="0" borderId="10" xfId="0" applyNumberFormat="1" applyFont="1" applyBorder="1" applyAlignment="1">
      <alignment horizontal="center" vertical="center" wrapText="1"/>
    </xf>
    <xf numFmtId="3" fontId="2" fillId="0" borderId="10" xfId="54" applyNumberFormat="1" applyFont="1" applyBorder="1" applyAlignment="1">
      <alignment horizontal="center" vertical="center" wrapText="1"/>
      <protection/>
    </xf>
    <xf numFmtId="1" fontId="61" fillId="0" borderId="10" xfId="0" applyNumberFormat="1" applyFont="1" applyFill="1" applyBorder="1" applyAlignment="1" applyProtection="1">
      <alignment horizontal="center" vertical="center" wrapText="1"/>
      <protection/>
    </xf>
    <xf numFmtId="0" fontId="61" fillId="0" borderId="10"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1" fontId="62" fillId="0" borderId="10" xfId="0" applyNumberFormat="1" applyFont="1" applyFill="1" applyBorder="1" applyAlignment="1" applyProtection="1">
      <alignment horizontal="center" vertical="center" wrapText="1"/>
      <protection/>
    </xf>
    <xf numFmtId="0" fontId="62" fillId="0" borderId="10"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0" xfId="0" applyFont="1" applyBorder="1" applyAlignment="1">
      <alignment horizontal="left" vertical="center" wrapText="1"/>
    </xf>
    <xf numFmtId="0" fontId="3" fillId="0" borderId="10" xfId="0" applyFont="1" applyBorder="1" applyAlignment="1">
      <alignment horizontal="left" vertical="center" wrapText="1"/>
    </xf>
    <xf numFmtId="0" fontId="12" fillId="0" borderId="10"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0"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0" xfId="0" applyNumberFormat="1" applyFont="1" applyBorder="1" applyAlignment="1">
      <alignment horizontal="left" vertical="center" wrapText="1"/>
    </xf>
    <xf numFmtId="0"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3"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2" xfId="53" applyNumberFormat="1" applyFont="1" applyFill="1" applyBorder="1" applyAlignment="1" applyProtection="1">
      <alignment wrapText="1"/>
      <protection/>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C1">
      <selection activeCell="L6" sqref="L6:L53"/>
    </sheetView>
  </sheetViews>
  <sheetFormatPr defaultColWidth="9.140625" defaultRowHeight="12.75"/>
  <cols>
    <col min="1" max="1" width="3.8515625" style="77" customWidth="1"/>
    <col min="2" max="2" width="67.8515625" style="75" customWidth="1"/>
    <col min="3" max="3" width="16.00390625" style="75" customWidth="1"/>
    <col min="4" max="4" width="19.28125" style="85" customWidth="1"/>
    <col min="5" max="5" width="16.7109375" style="85" customWidth="1"/>
    <col min="6" max="6" width="19.28125" style="85" customWidth="1"/>
    <col min="7" max="7" width="14.00390625" style="75" customWidth="1"/>
    <col min="8" max="8" width="15.421875" style="75" customWidth="1"/>
    <col min="9" max="9" width="15.140625" style="75" customWidth="1"/>
    <col min="10" max="10" width="16.8515625" style="75" customWidth="1"/>
    <col min="11" max="11" width="14.7109375" style="75" customWidth="1"/>
    <col min="12" max="12" width="19.421875" style="75" customWidth="1"/>
    <col min="13" max="16384" width="9.140625" style="75" customWidth="1"/>
  </cols>
  <sheetData>
    <row r="1" spans="1:6" ht="18.75">
      <c r="A1" s="74"/>
      <c r="B1" s="137" t="s">
        <v>44</v>
      </c>
      <c r="C1" s="137"/>
      <c r="D1" s="83"/>
      <c r="E1" s="83"/>
      <c r="F1" s="83"/>
    </row>
    <row r="2" spans="1:12" ht="61.5" customHeight="1">
      <c r="A2" s="138" t="s">
        <v>0</v>
      </c>
      <c r="B2" s="139" t="s">
        <v>113</v>
      </c>
      <c r="C2" s="136" t="s">
        <v>86</v>
      </c>
      <c r="D2" s="135" t="s">
        <v>72</v>
      </c>
      <c r="E2" s="135" t="s">
        <v>27</v>
      </c>
      <c r="F2" s="135"/>
      <c r="G2" s="136" t="s">
        <v>6</v>
      </c>
      <c r="H2" s="136"/>
      <c r="I2" s="136" t="s">
        <v>87</v>
      </c>
      <c r="J2" s="136"/>
      <c r="K2" s="136" t="s">
        <v>111</v>
      </c>
      <c r="L2" s="136"/>
    </row>
    <row r="3" spans="1:12" ht="36" customHeight="1">
      <c r="A3" s="138"/>
      <c r="B3" s="139"/>
      <c r="C3" s="136"/>
      <c r="D3" s="135"/>
      <c r="E3" s="140" t="s">
        <v>7</v>
      </c>
      <c r="F3" s="140" t="s">
        <v>26</v>
      </c>
      <c r="G3" s="141" t="s">
        <v>7</v>
      </c>
      <c r="H3" s="141" t="s">
        <v>8</v>
      </c>
      <c r="I3" s="141" t="s">
        <v>7</v>
      </c>
      <c r="J3" s="141" t="s">
        <v>8</v>
      </c>
      <c r="K3" s="141" t="s">
        <v>7</v>
      </c>
      <c r="L3" s="141" t="s">
        <v>25</v>
      </c>
    </row>
    <row r="4" spans="1:12" ht="64.5" customHeight="1">
      <c r="A4" s="138"/>
      <c r="B4" s="139"/>
      <c r="C4" s="136"/>
      <c r="D4" s="135"/>
      <c r="E4" s="140"/>
      <c r="F4" s="140"/>
      <c r="G4" s="141"/>
      <c r="H4" s="141"/>
      <c r="I4" s="141"/>
      <c r="J4" s="141"/>
      <c r="K4" s="141"/>
      <c r="L4" s="141"/>
    </row>
    <row r="5" spans="1:12" ht="15" customHeight="1">
      <c r="A5" s="76" t="s">
        <v>3</v>
      </c>
      <c r="B5" s="76" t="s">
        <v>4</v>
      </c>
      <c r="C5" s="76">
        <v>1</v>
      </c>
      <c r="D5" s="76">
        <v>2</v>
      </c>
      <c r="E5" s="76">
        <v>3</v>
      </c>
      <c r="F5" s="76">
        <v>4</v>
      </c>
      <c r="G5" s="76">
        <v>5</v>
      </c>
      <c r="H5" s="76">
        <v>6</v>
      </c>
      <c r="I5" s="76">
        <v>7</v>
      </c>
      <c r="J5" s="76">
        <v>8</v>
      </c>
      <c r="K5" s="76">
        <v>9</v>
      </c>
      <c r="L5" s="76">
        <v>10</v>
      </c>
    </row>
    <row r="6" spans="1:12" ht="18" customHeight="1">
      <c r="A6" s="123">
        <v>1</v>
      </c>
      <c r="B6" s="125" t="s">
        <v>112</v>
      </c>
      <c r="C6" s="71">
        <f>SUM(C7,C10,C13,C14,C15,C18,C21,C22)</f>
        <v>504</v>
      </c>
      <c r="D6" s="97">
        <f>SUM(D7,D10,D13,D14,D15,D18,D21,D22)</f>
        <v>439052.67999999976</v>
      </c>
      <c r="E6" s="71">
        <f>SUM(E7,E10,E13,E14,E15,E18,E21,E22)</f>
        <v>360</v>
      </c>
      <c r="F6" s="97">
        <f>SUM(F7,F10,F13,F14,F15,F18,F21,F22)</f>
        <v>651391.21</v>
      </c>
      <c r="G6" s="71">
        <f>SUM(G7,G10,G13,G14,G15,G18,G21,G22)</f>
        <v>20</v>
      </c>
      <c r="H6" s="97">
        <f>SUM(H7,H10,H13,H14,H15,H18,H21,H22)</f>
        <v>15973.32</v>
      </c>
      <c r="I6" s="71">
        <f>SUM(I7,I10,I13,I14,I15,I18,I21,I22)</f>
        <v>56</v>
      </c>
      <c r="J6" s="97">
        <f>SUM(J7,J10,J13,J14,J15,J18,J21,J22)</f>
        <v>29932.78</v>
      </c>
      <c r="K6" s="71">
        <f>SUM(K7,K10,K13,K14,K15,K18,K21,K22)</f>
        <v>78</v>
      </c>
      <c r="L6" s="97">
        <f>SUM(L7,L10,L13,L14,L15,L18,L21,L22)</f>
        <v>48781.2</v>
      </c>
    </row>
    <row r="7" spans="1:12" ht="16.5" customHeight="1">
      <c r="A7" s="123">
        <v>2</v>
      </c>
      <c r="B7" s="126" t="s">
        <v>114</v>
      </c>
      <c r="C7" s="72">
        <v>236</v>
      </c>
      <c r="D7" s="130">
        <v>308638.76</v>
      </c>
      <c r="E7" s="72">
        <v>135</v>
      </c>
      <c r="F7" s="130">
        <v>537073.55</v>
      </c>
      <c r="G7" s="72">
        <v>7</v>
      </c>
      <c r="H7" s="130">
        <v>7122.11</v>
      </c>
      <c r="I7" s="72">
        <v>48</v>
      </c>
      <c r="J7" s="130">
        <v>27176.78</v>
      </c>
      <c r="K7" s="72">
        <v>54</v>
      </c>
      <c r="L7" s="130">
        <v>36379.2</v>
      </c>
    </row>
    <row r="8" spans="1:12" ht="16.5" customHeight="1">
      <c r="A8" s="123">
        <v>3</v>
      </c>
      <c r="B8" s="127" t="s">
        <v>115</v>
      </c>
      <c r="C8" s="72">
        <v>93</v>
      </c>
      <c r="D8" s="130">
        <v>210487.89</v>
      </c>
      <c r="E8" s="72">
        <v>82</v>
      </c>
      <c r="F8" s="130">
        <v>195070.36</v>
      </c>
      <c r="G8" s="72">
        <v>1</v>
      </c>
      <c r="H8" s="130">
        <v>1378</v>
      </c>
      <c r="I8" s="72">
        <v>2</v>
      </c>
      <c r="J8" s="130">
        <v>1949.66</v>
      </c>
      <c r="K8" s="72">
        <v>8</v>
      </c>
      <c r="L8" s="130">
        <v>11024</v>
      </c>
    </row>
    <row r="9" spans="1:12" ht="16.5" customHeight="1">
      <c r="A9" s="123">
        <v>4</v>
      </c>
      <c r="B9" s="127" t="s">
        <v>116</v>
      </c>
      <c r="C9" s="72">
        <v>143</v>
      </c>
      <c r="D9" s="130">
        <v>98150.8699999999</v>
      </c>
      <c r="E9" s="72">
        <v>53</v>
      </c>
      <c r="F9" s="130">
        <v>342003.19</v>
      </c>
      <c r="G9" s="72">
        <v>6</v>
      </c>
      <c r="H9" s="130">
        <v>5744.11</v>
      </c>
      <c r="I9" s="72">
        <v>46</v>
      </c>
      <c r="J9" s="130">
        <v>25227.12</v>
      </c>
      <c r="K9" s="72">
        <v>46</v>
      </c>
      <c r="L9" s="130">
        <v>25355.2</v>
      </c>
    </row>
    <row r="10" spans="1:12" ht="19.5" customHeight="1">
      <c r="A10" s="123">
        <v>5</v>
      </c>
      <c r="B10" s="126" t="s">
        <v>117</v>
      </c>
      <c r="C10" s="72">
        <v>96</v>
      </c>
      <c r="D10" s="130">
        <v>53741.9999999999</v>
      </c>
      <c r="E10" s="72">
        <v>74</v>
      </c>
      <c r="F10" s="130">
        <v>41788.21</v>
      </c>
      <c r="G10" s="72">
        <v>6</v>
      </c>
      <c r="H10" s="130">
        <v>2480.4</v>
      </c>
      <c r="I10" s="72">
        <v>1</v>
      </c>
      <c r="J10" s="130">
        <v>551.2</v>
      </c>
      <c r="K10" s="72">
        <v>16</v>
      </c>
      <c r="L10" s="130">
        <v>9646</v>
      </c>
    </row>
    <row r="11" spans="1:12" ht="19.5" customHeight="1">
      <c r="A11" s="123">
        <v>6</v>
      </c>
      <c r="B11" s="127" t="s">
        <v>118</v>
      </c>
      <c r="C11" s="72">
        <v>1</v>
      </c>
      <c r="D11" s="130">
        <v>1378</v>
      </c>
      <c r="E11" s="72"/>
      <c r="F11" s="130"/>
      <c r="G11" s="72"/>
      <c r="H11" s="130"/>
      <c r="I11" s="72"/>
      <c r="J11" s="130"/>
      <c r="K11" s="72">
        <v>1</v>
      </c>
      <c r="L11" s="130">
        <v>1378</v>
      </c>
    </row>
    <row r="12" spans="1:12" ht="19.5" customHeight="1">
      <c r="A12" s="123">
        <v>7</v>
      </c>
      <c r="B12" s="127" t="s">
        <v>119</v>
      </c>
      <c r="C12" s="72">
        <v>95</v>
      </c>
      <c r="D12" s="130">
        <v>52363.9999999999</v>
      </c>
      <c r="E12" s="72">
        <v>74</v>
      </c>
      <c r="F12" s="130">
        <v>41788.21</v>
      </c>
      <c r="G12" s="72">
        <v>6</v>
      </c>
      <c r="H12" s="130">
        <v>2480.4</v>
      </c>
      <c r="I12" s="72">
        <v>1</v>
      </c>
      <c r="J12" s="130">
        <v>551.2</v>
      </c>
      <c r="K12" s="72">
        <v>15</v>
      </c>
      <c r="L12" s="130">
        <v>8268</v>
      </c>
    </row>
    <row r="13" spans="1:12" ht="15" customHeight="1">
      <c r="A13" s="123">
        <v>8</v>
      </c>
      <c r="B13" s="126" t="s">
        <v>42</v>
      </c>
      <c r="C13" s="72">
        <v>92</v>
      </c>
      <c r="D13" s="130">
        <v>50710.3999999999</v>
      </c>
      <c r="E13" s="72">
        <v>86</v>
      </c>
      <c r="F13" s="130">
        <v>46949.28</v>
      </c>
      <c r="G13" s="72">
        <v>3</v>
      </c>
      <c r="H13" s="130">
        <v>1653.6</v>
      </c>
      <c r="I13" s="72">
        <v>1</v>
      </c>
      <c r="J13" s="130">
        <v>551.2</v>
      </c>
      <c r="K13" s="72">
        <v>2</v>
      </c>
      <c r="L13" s="130">
        <v>1102.4</v>
      </c>
    </row>
    <row r="14" spans="1:12" ht="15.75" customHeight="1">
      <c r="A14" s="123">
        <v>9</v>
      </c>
      <c r="B14" s="126" t="s">
        <v>43</v>
      </c>
      <c r="C14" s="72">
        <v>3</v>
      </c>
      <c r="D14" s="130">
        <v>1653.6</v>
      </c>
      <c r="E14" s="72">
        <v>2</v>
      </c>
      <c r="F14" s="130">
        <v>4685.2</v>
      </c>
      <c r="G14" s="72">
        <v>1</v>
      </c>
      <c r="H14" s="130">
        <v>4134</v>
      </c>
      <c r="I14" s="72"/>
      <c r="J14" s="130"/>
      <c r="K14" s="72"/>
      <c r="L14" s="130"/>
    </row>
    <row r="15" spans="1:12" ht="106.5" customHeight="1">
      <c r="A15" s="123">
        <v>10</v>
      </c>
      <c r="B15" s="126" t="s">
        <v>120</v>
      </c>
      <c r="C15" s="72">
        <v>75</v>
      </c>
      <c r="D15" s="130">
        <v>22323.6</v>
      </c>
      <c r="E15" s="72">
        <v>61</v>
      </c>
      <c r="F15" s="130">
        <v>19397.85</v>
      </c>
      <c r="G15" s="72">
        <v>3</v>
      </c>
      <c r="H15" s="130">
        <v>583.21</v>
      </c>
      <c r="I15" s="72">
        <v>6</v>
      </c>
      <c r="J15" s="130">
        <v>1653.6</v>
      </c>
      <c r="K15" s="72">
        <v>6</v>
      </c>
      <c r="L15" s="130">
        <v>1653.6</v>
      </c>
    </row>
    <row r="16" spans="1:12" ht="21" customHeight="1">
      <c r="A16" s="123">
        <v>11</v>
      </c>
      <c r="B16" s="127" t="s">
        <v>118</v>
      </c>
      <c r="C16" s="72">
        <v>4</v>
      </c>
      <c r="D16" s="130">
        <v>2756</v>
      </c>
      <c r="E16" s="72">
        <v>4</v>
      </c>
      <c r="F16" s="130">
        <v>2342.6</v>
      </c>
      <c r="G16" s="72"/>
      <c r="H16" s="130"/>
      <c r="I16" s="72"/>
      <c r="J16" s="130"/>
      <c r="K16" s="72"/>
      <c r="L16" s="130"/>
    </row>
    <row r="17" spans="1:12" ht="21" customHeight="1">
      <c r="A17" s="123">
        <v>12</v>
      </c>
      <c r="B17" s="127" t="s">
        <v>119</v>
      </c>
      <c r="C17" s="72">
        <v>71</v>
      </c>
      <c r="D17" s="130">
        <v>19567.6</v>
      </c>
      <c r="E17" s="72">
        <v>57</v>
      </c>
      <c r="F17" s="130">
        <v>17055.25</v>
      </c>
      <c r="G17" s="72">
        <v>3</v>
      </c>
      <c r="H17" s="130">
        <v>583.21</v>
      </c>
      <c r="I17" s="72">
        <v>6</v>
      </c>
      <c r="J17" s="130">
        <v>1653.6</v>
      </c>
      <c r="K17" s="72">
        <v>6</v>
      </c>
      <c r="L17" s="130">
        <v>1653.6</v>
      </c>
    </row>
    <row r="18" spans="1:12" ht="33.75" customHeight="1">
      <c r="A18" s="123">
        <v>13</v>
      </c>
      <c r="B18" s="126" t="s">
        <v>122</v>
      </c>
      <c r="C18" s="72">
        <f>SUM(C19:C20)</f>
        <v>1</v>
      </c>
      <c r="D18" s="130">
        <f>SUM(D19:D20)</f>
        <v>1378</v>
      </c>
      <c r="E18" s="72">
        <f>SUM(E19:E20)</f>
        <v>1</v>
      </c>
      <c r="F18" s="130">
        <f>SUM(F19:F20)</f>
        <v>1378</v>
      </c>
      <c r="G18" s="72">
        <f>SUM(G19:G20)</f>
        <v>0</v>
      </c>
      <c r="H18" s="130">
        <f>SUM(H19:H20)</f>
        <v>0</v>
      </c>
      <c r="I18" s="72">
        <f>SUM(I19:I20)</f>
        <v>0</v>
      </c>
      <c r="J18" s="130">
        <f>SUM(J19:J20)</f>
        <v>0</v>
      </c>
      <c r="K18" s="72">
        <f>SUM(K19:K20)</f>
        <v>0</v>
      </c>
      <c r="L18" s="130">
        <f>SUM(L19:L20)</f>
        <v>0</v>
      </c>
    </row>
    <row r="19" spans="1:12" ht="14.25" customHeight="1">
      <c r="A19" s="123">
        <v>14</v>
      </c>
      <c r="B19" s="126" t="s">
        <v>1</v>
      </c>
      <c r="C19" s="72"/>
      <c r="D19" s="130"/>
      <c r="E19" s="72"/>
      <c r="F19" s="130"/>
      <c r="G19" s="72"/>
      <c r="H19" s="130"/>
      <c r="I19" s="72"/>
      <c r="J19" s="130"/>
      <c r="K19" s="72"/>
      <c r="L19" s="130"/>
    </row>
    <row r="20" spans="1:12" ht="23.25" customHeight="1">
      <c r="A20" s="123">
        <v>15</v>
      </c>
      <c r="B20" s="126" t="s">
        <v>2</v>
      </c>
      <c r="C20" s="72">
        <v>1</v>
      </c>
      <c r="D20" s="130">
        <v>1378</v>
      </c>
      <c r="E20" s="72">
        <v>1</v>
      </c>
      <c r="F20" s="130">
        <v>1378</v>
      </c>
      <c r="G20" s="72"/>
      <c r="H20" s="130"/>
      <c r="I20" s="72"/>
      <c r="J20" s="130"/>
      <c r="K20" s="72"/>
      <c r="L20" s="130"/>
    </row>
    <row r="21" spans="1:12" ht="46.5" customHeight="1">
      <c r="A21" s="123">
        <v>16</v>
      </c>
      <c r="B21" s="126" t="s">
        <v>121</v>
      </c>
      <c r="C21" s="72">
        <v>1</v>
      </c>
      <c r="D21" s="130">
        <v>606.32</v>
      </c>
      <c r="E21" s="72">
        <v>1</v>
      </c>
      <c r="F21" s="130">
        <v>119.12</v>
      </c>
      <c r="G21" s="72"/>
      <c r="H21" s="130"/>
      <c r="I21" s="72"/>
      <c r="J21" s="130"/>
      <c r="K21" s="72"/>
      <c r="L21" s="130"/>
    </row>
    <row r="22" spans="1:12" ht="31.5" customHeight="1">
      <c r="A22" s="123">
        <v>17</v>
      </c>
      <c r="B22" s="126" t="s">
        <v>123</v>
      </c>
      <c r="C22" s="72"/>
      <c r="D22" s="130"/>
      <c r="E22" s="72"/>
      <c r="F22" s="130"/>
      <c r="G22" s="72"/>
      <c r="H22" s="130"/>
      <c r="I22" s="72"/>
      <c r="J22" s="130"/>
      <c r="K22" s="72"/>
      <c r="L22" s="130"/>
    </row>
    <row r="23" spans="1:12" ht="20.25" customHeight="1">
      <c r="A23" s="123">
        <v>18</v>
      </c>
      <c r="B23" s="127" t="s">
        <v>118</v>
      </c>
      <c r="C23" s="72"/>
      <c r="D23" s="130"/>
      <c r="E23" s="72"/>
      <c r="F23" s="130"/>
      <c r="G23" s="72"/>
      <c r="H23" s="130"/>
      <c r="I23" s="72"/>
      <c r="J23" s="130"/>
      <c r="K23" s="72"/>
      <c r="L23" s="130"/>
    </row>
    <row r="24" spans="1:12" ht="20.25" customHeight="1">
      <c r="A24" s="123">
        <v>19</v>
      </c>
      <c r="B24" s="127" t="s">
        <v>119</v>
      </c>
      <c r="C24" s="72"/>
      <c r="D24" s="130"/>
      <c r="E24" s="72"/>
      <c r="F24" s="130"/>
      <c r="G24" s="72"/>
      <c r="H24" s="130"/>
      <c r="I24" s="72"/>
      <c r="J24" s="130"/>
      <c r="K24" s="72"/>
      <c r="L24" s="130"/>
    </row>
    <row r="25" spans="1:12" ht="15">
      <c r="A25" s="123">
        <v>20</v>
      </c>
      <c r="B25" s="125" t="s">
        <v>124</v>
      </c>
      <c r="C25" s="71">
        <f>SUM(C26:C33)</f>
        <v>0</v>
      </c>
      <c r="D25" s="97">
        <f>SUM(D26:D33)</f>
        <v>0</v>
      </c>
      <c r="E25" s="71">
        <f>SUM(E26:E33)</f>
        <v>0</v>
      </c>
      <c r="F25" s="97">
        <f>SUM(F26:F33)</f>
        <v>0</v>
      </c>
      <c r="G25" s="71">
        <f>SUM(G26:G33)</f>
        <v>0</v>
      </c>
      <c r="H25" s="97">
        <f>SUM(H26:H33)</f>
        <v>0</v>
      </c>
      <c r="I25" s="71">
        <f>SUM(I26:I33)</f>
        <v>0</v>
      </c>
      <c r="J25" s="97">
        <f>SUM(J26:J33)</f>
        <v>0</v>
      </c>
      <c r="K25" s="71">
        <f>SUM(K26:K33)</f>
        <v>0</v>
      </c>
      <c r="L25" s="97">
        <f>SUM(L26:L33)</f>
        <v>0</v>
      </c>
    </row>
    <row r="26" spans="1:12" ht="15.75" customHeight="1">
      <c r="A26" s="123">
        <v>21</v>
      </c>
      <c r="B26" s="126" t="s">
        <v>5</v>
      </c>
      <c r="C26" s="72"/>
      <c r="D26" s="130"/>
      <c r="E26" s="72"/>
      <c r="F26" s="130"/>
      <c r="G26" s="72"/>
      <c r="H26" s="130"/>
      <c r="I26" s="72"/>
      <c r="J26" s="130"/>
      <c r="K26" s="72"/>
      <c r="L26" s="130"/>
    </row>
    <row r="27" spans="1:12" ht="15">
      <c r="A27" s="123">
        <v>22</v>
      </c>
      <c r="B27" s="126" t="s">
        <v>1</v>
      </c>
      <c r="C27" s="72"/>
      <c r="D27" s="130"/>
      <c r="E27" s="72"/>
      <c r="F27" s="130"/>
      <c r="G27" s="72"/>
      <c r="H27" s="130"/>
      <c r="I27" s="72"/>
      <c r="J27" s="130"/>
      <c r="K27" s="72"/>
      <c r="L27" s="130"/>
    </row>
    <row r="28" spans="1:12" ht="75">
      <c r="A28" s="123">
        <v>23</v>
      </c>
      <c r="B28" s="126" t="s">
        <v>125</v>
      </c>
      <c r="C28" s="72"/>
      <c r="D28" s="130"/>
      <c r="E28" s="72"/>
      <c r="F28" s="130"/>
      <c r="G28" s="72"/>
      <c r="H28" s="130"/>
      <c r="I28" s="72"/>
      <c r="J28" s="130"/>
      <c r="K28" s="72"/>
      <c r="L28" s="130"/>
    </row>
    <row r="29" spans="1:12" ht="45">
      <c r="A29" s="123">
        <v>24</v>
      </c>
      <c r="B29" s="126" t="s">
        <v>126</v>
      </c>
      <c r="C29" s="72"/>
      <c r="D29" s="130"/>
      <c r="E29" s="72"/>
      <c r="F29" s="130"/>
      <c r="G29" s="72"/>
      <c r="H29" s="130"/>
      <c r="I29" s="72"/>
      <c r="J29" s="130"/>
      <c r="K29" s="72"/>
      <c r="L29" s="130"/>
    </row>
    <row r="30" spans="1:12" ht="30">
      <c r="A30" s="123">
        <v>25</v>
      </c>
      <c r="B30" s="126" t="s">
        <v>127</v>
      </c>
      <c r="C30" s="72"/>
      <c r="D30" s="130"/>
      <c r="E30" s="72"/>
      <c r="F30" s="130"/>
      <c r="G30" s="72"/>
      <c r="H30" s="130"/>
      <c r="I30" s="72"/>
      <c r="J30" s="130"/>
      <c r="K30" s="72"/>
      <c r="L30" s="130"/>
    </row>
    <row r="31" spans="1:12" ht="30">
      <c r="A31" s="123">
        <v>26</v>
      </c>
      <c r="B31" s="126" t="s">
        <v>28</v>
      </c>
      <c r="C31" s="72"/>
      <c r="D31" s="130"/>
      <c r="E31" s="72"/>
      <c r="F31" s="130"/>
      <c r="G31" s="72"/>
      <c r="H31" s="130"/>
      <c r="I31" s="72"/>
      <c r="J31" s="130"/>
      <c r="K31" s="72"/>
      <c r="L31" s="130"/>
    </row>
    <row r="32" spans="1:12" ht="15">
      <c r="A32" s="123">
        <v>27</v>
      </c>
      <c r="B32" s="126" t="s">
        <v>29</v>
      </c>
      <c r="C32" s="72"/>
      <c r="D32" s="130"/>
      <c r="E32" s="72"/>
      <c r="F32" s="130"/>
      <c r="G32" s="72"/>
      <c r="H32" s="130"/>
      <c r="I32" s="72"/>
      <c r="J32" s="130"/>
      <c r="K32" s="72"/>
      <c r="L32" s="130"/>
    </row>
    <row r="33" spans="1:12" ht="105">
      <c r="A33" s="123">
        <v>28</v>
      </c>
      <c r="B33" s="126" t="s">
        <v>128</v>
      </c>
      <c r="C33" s="72"/>
      <c r="D33" s="130"/>
      <c r="E33" s="72"/>
      <c r="F33" s="130"/>
      <c r="G33" s="72"/>
      <c r="H33" s="130"/>
      <c r="I33" s="72"/>
      <c r="J33" s="130"/>
      <c r="K33" s="72"/>
      <c r="L33" s="130"/>
    </row>
    <row r="34" spans="1:12" ht="31.5" customHeight="1">
      <c r="A34" s="123">
        <v>29</v>
      </c>
      <c r="B34" s="125" t="s">
        <v>142</v>
      </c>
      <c r="C34" s="71">
        <f>SUM(C35,C42,C43,C44)</f>
        <v>11</v>
      </c>
      <c r="D34" s="97">
        <f>SUM(D35,D42,D43,D44)</f>
        <v>6063.2</v>
      </c>
      <c r="E34" s="71">
        <f>SUM(E35,E42,E43,E44)</f>
        <v>10</v>
      </c>
      <c r="F34" s="97">
        <f>SUM(F35,F42,F43,F44)</f>
        <v>5512.01</v>
      </c>
      <c r="G34" s="71">
        <f>SUM(G35,G42,G43,G44)</f>
        <v>0</v>
      </c>
      <c r="H34" s="97">
        <f>SUM(H35,H42,H43,H44)</f>
        <v>0</v>
      </c>
      <c r="I34" s="71">
        <f>SUM(I35,I42,I43,I44)</f>
        <v>0</v>
      </c>
      <c r="J34" s="97">
        <f>SUM(J35,J42,J43,J44)</f>
        <v>0</v>
      </c>
      <c r="K34" s="71">
        <f>SUM(K35,K42,K43,K44)</f>
        <v>1</v>
      </c>
      <c r="L34" s="97">
        <f>SUM(L35,L42,L43,L44)</f>
        <v>551.2</v>
      </c>
    </row>
    <row r="35" spans="1:12" ht="24" customHeight="1">
      <c r="A35" s="123">
        <v>30</v>
      </c>
      <c r="B35" s="126" t="s">
        <v>131</v>
      </c>
      <c r="C35" s="72">
        <f>SUM(C36,C39)</f>
        <v>11</v>
      </c>
      <c r="D35" s="130">
        <f>SUM(D36,D39)</f>
        <v>6063.2</v>
      </c>
      <c r="E35" s="72">
        <f>SUM(E36,E39)</f>
        <v>10</v>
      </c>
      <c r="F35" s="130">
        <f>SUM(F36,F39)</f>
        <v>5512.01</v>
      </c>
      <c r="G35" s="72">
        <f>SUM(G36,G39)</f>
        <v>0</v>
      </c>
      <c r="H35" s="130">
        <f>SUM(H36,H39)</f>
        <v>0</v>
      </c>
      <c r="I35" s="72">
        <f>SUM(I36,I39)</f>
        <v>0</v>
      </c>
      <c r="J35" s="130">
        <f>SUM(J36,J39)</f>
        <v>0</v>
      </c>
      <c r="K35" s="72">
        <f>SUM(K36,K39)</f>
        <v>1</v>
      </c>
      <c r="L35" s="130">
        <f>SUM(L36,L39)</f>
        <v>551.2</v>
      </c>
    </row>
    <row r="36" spans="1:12" ht="19.5" customHeight="1">
      <c r="A36" s="123">
        <v>31</v>
      </c>
      <c r="B36" s="126" t="s">
        <v>132</v>
      </c>
      <c r="C36" s="72">
        <v>1</v>
      </c>
      <c r="D36" s="130">
        <v>551.2</v>
      </c>
      <c r="E36" s="72"/>
      <c r="F36" s="130"/>
      <c r="G36" s="72"/>
      <c r="H36" s="130"/>
      <c r="I36" s="72"/>
      <c r="J36" s="130"/>
      <c r="K36" s="72">
        <v>1</v>
      </c>
      <c r="L36" s="130">
        <v>551.2</v>
      </c>
    </row>
    <row r="37" spans="1:12" ht="16.5" customHeight="1">
      <c r="A37" s="123">
        <v>32</v>
      </c>
      <c r="B37" s="127" t="s">
        <v>133</v>
      </c>
      <c r="C37" s="72"/>
      <c r="D37" s="130"/>
      <c r="E37" s="72"/>
      <c r="F37" s="130"/>
      <c r="G37" s="72"/>
      <c r="H37" s="130"/>
      <c r="I37" s="72"/>
      <c r="J37" s="130"/>
      <c r="K37" s="72"/>
      <c r="L37" s="130"/>
    </row>
    <row r="38" spans="1:12" ht="16.5" customHeight="1">
      <c r="A38" s="123">
        <v>33</v>
      </c>
      <c r="B38" s="127" t="s">
        <v>116</v>
      </c>
      <c r="C38" s="72">
        <v>1</v>
      </c>
      <c r="D38" s="130">
        <v>551.2</v>
      </c>
      <c r="E38" s="72"/>
      <c r="F38" s="130"/>
      <c r="G38" s="72"/>
      <c r="H38" s="130"/>
      <c r="I38" s="72"/>
      <c r="J38" s="130"/>
      <c r="K38" s="72">
        <v>1</v>
      </c>
      <c r="L38" s="130">
        <v>551.2</v>
      </c>
    </row>
    <row r="39" spans="1:12" ht="21" customHeight="1">
      <c r="A39" s="123">
        <v>34</v>
      </c>
      <c r="B39" s="126" t="s">
        <v>134</v>
      </c>
      <c r="C39" s="72">
        <v>10</v>
      </c>
      <c r="D39" s="130">
        <v>5512</v>
      </c>
      <c r="E39" s="72">
        <v>10</v>
      </c>
      <c r="F39" s="130">
        <v>5512.01</v>
      </c>
      <c r="G39" s="72"/>
      <c r="H39" s="130"/>
      <c r="I39" s="72"/>
      <c r="J39" s="130"/>
      <c r="K39" s="72"/>
      <c r="L39" s="130"/>
    </row>
    <row r="40" spans="1:12" ht="30" customHeight="1">
      <c r="A40" s="123">
        <v>35</v>
      </c>
      <c r="B40" s="127" t="s">
        <v>135</v>
      </c>
      <c r="C40" s="72"/>
      <c r="D40" s="130"/>
      <c r="E40" s="72"/>
      <c r="F40" s="130"/>
      <c r="G40" s="72"/>
      <c r="H40" s="130"/>
      <c r="I40" s="72"/>
      <c r="J40" s="130"/>
      <c r="K40" s="72"/>
      <c r="L40" s="130"/>
    </row>
    <row r="41" spans="1:12" ht="21" customHeight="1">
      <c r="A41" s="123">
        <v>36</v>
      </c>
      <c r="B41" s="127" t="s">
        <v>119</v>
      </c>
      <c r="C41" s="72">
        <v>10</v>
      </c>
      <c r="D41" s="130">
        <v>5512</v>
      </c>
      <c r="E41" s="72">
        <v>10</v>
      </c>
      <c r="F41" s="130">
        <v>5512.01</v>
      </c>
      <c r="G41" s="72"/>
      <c r="H41" s="130"/>
      <c r="I41" s="72"/>
      <c r="J41" s="130"/>
      <c r="K41" s="72"/>
      <c r="L41" s="130"/>
    </row>
    <row r="42" spans="1:12" ht="45" customHeight="1">
      <c r="A42" s="123">
        <v>37</v>
      </c>
      <c r="B42" s="126" t="s">
        <v>136</v>
      </c>
      <c r="C42" s="72"/>
      <c r="D42" s="130"/>
      <c r="E42" s="72"/>
      <c r="F42" s="130"/>
      <c r="G42" s="72"/>
      <c r="H42" s="130"/>
      <c r="I42" s="72"/>
      <c r="J42" s="130"/>
      <c r="K42" s="72"/>
      <c r="L42" s="130"/>
    </row>
    <row r="43" spans="1:12" ht="30" customHeight="1">
      <c r="A43" s="123">
        <v>38</v>
      </c>
      <c r="B43" s="128" t="s">
        <v>30</v>
      </c>
      <c r="C43" s="72"/>
      <c r="D43" s="130"/>
      <c r="E43" s="72"/>
      <c r="F43" s="130"/>
      <c r="G43" s="72"/>
      <c r="H43" s="130"/>
      <c r="I43" s="72"/>
      <c r="J43" s="130"/>
      <c r="K43" s="72"/>
      <c r="L43" s="130"/>
    </row>
    <row r="44" spans="1:12" ht="51" customHeight="1">
      <c r="A44" s="123">
        <v>39</v>
      </c>
      <c r="B44" s="126" t="s">
        <v>137</v>
      </c>
      <c r="C44" s="72"/>
      <c r="D44" s="130"/>
      <c r="E44" s="72"/>
      <c r="F44" s="130"/>
      <c r="G44" s="72"/>
      <c r="H44" s="130"/>
      <c r="I44" s="72"/>
      <c r="J44" s="130"/>
      <c r="K44" s="72"/>
      <c r="L44" s="130"/>
    </row>
    <row r="45" spans="1:12" ht="21.75" customHeight="1">
      <c r="A45" s="123">
        <v>40</v>
      </c>
      <c r="B45" s="125" t="s">
        <v>138</v>
      </c>
      <c r="C45" s="71">
        <f>SUM(C46:C51)</f>
        <v>14</v>
      </c>
      <c r="D45" s="97">
        <f>SUM(D46:D51)</f>
        <v>338.96999999999997</v>
      </c>
      <c r="E45" s="71">
        <f>SUM(E46:E51)</f>
        <v>14</v>
      </c>
      <c r="F45" s="97">
        <f>SUM(F46:F51)</f>
        <v>399.51</v>
      </c>
      <c r="G45" s="71">
        <f>SUM(G46:G51)</f>
        <v>0</v>
      </c>
      <c r="H45" s="97">
        <f>SUM(H46:H51)</f>
        <v>0</v>
      </c>
      <c r="I45" s="71">
        <f>SUM(I46:I51)</f>
        <v>0</v>
      </c>
      <c r="J45" s="97">
        <f>SUM(J46:J51)</f>
        <v>0</v>
      </c>
      <c r="K45" s="71">
        <f>SUM(K46:K51)</f>
        <v>0</v>
      </c>
      <c r="L45" s="97">
        <f>SUM(L46:L51)</f>
        <v>0</v>
      </c>
    </row>
    <row r="46" spans="1:12" ht="18.75" customHeight="1">
      <c r="A46" s="123">
        <v>41</v>
      </c>
      <c r="B46" s="126" t="s">
        <v>20</v>
      </c>
      <c r="C46" s="72">
        <v>8</v>
      </c>
      <c r="D46" s="130">
        <v>128.14</v>
      </c>
      <c r="E46" s="72">
        <v>8</v>
      </c>
      <c r="F46" s="130">
        <v>186.5</v>
      </c>
      <c r="G46" s="72"/>
      <c r="H46" s="130"/>
      <c r="I46" s="72"/>
      <c r="J46" s="130"/>
      <c r="K46" s="72"/>
      <c r="L46" s="130"/>
    </row>
    <row r="47" spans="1:12" ht="21" customHeight="1">
      <c r="A47" s="123">
        <v>42</v>
      </c>
      <c r="B47" s="126" t="s">
        <v>21</v>
      </c>
      <c r="C47" s="72"/>
      <c r="D47" s="130"/>
      <c r="E47" s="72"/>
      <c r="F47" s="130"/>
      <c r="G47" s="72"/>
      <c r="H47" s="130"/>
      <c r="I47" s="72"/>
      <c r="J47" s="130"/>
      <c r="K47" s="72"/>
      <c r="L47" s="130"/>
    </row>
    <row r="48" spans="1:12" ht="21" customHeight="1">
      <c r="A48" s="123">
        <v>43</v>
      </c>
      <c r="B48" s="126" t="s">
        <v>22</v>
      </c>
      <c r="C48" s="72"/>
      <c r="D48" s="130"/>
      <c r="E48" s="72"/>
      <c r="F48" s="130"/>
      <c r="G48" s="72"/>
      <c r="H48" s="130"/>
      <c r="I48" s="72"/>
      <c r="J48" s="130"/>
      <c r="K48" s="72"/>
      <c r="L48" s="130"/>
    </row>
    <row r="49" spans="1:12" ht="27" customHeight="1">
      <c r="A49" s="123">
        <v>44</v>
      </c>
      <c r="B49" s="126" t="s">
        <v>23</v>
      </c>
      <c r="C49" s="72">
        <v>5</v>
      </c>
      <c r="D49" s="130">
        <v>206.7</v>
      </c>
      <c r="E49" s="72">
        <v>5</v>
      </c>
      <c r="F49" s="130">
        <v>206.7</v>
      </c>
      <c r="G49" s="72"/>
      <c r="H49" s="130"/>
      <c r="I49" s="72"/>
      <c r="J49" s="130"/>
      <c r="K49" s="72"/>
      <c r="L49" s="130"/>
    </row>
    <row r="50" spans="1:12" ht="76.5" customHeight="1">
      <c r="A50" s="123">
        <v>45</v>
      </c>
      <c r="B50" s="126" t="s">
        <v>139</v>
      </c>
      <c r="C50" s="72"/>
      <c r="D50" s="130"/>
      <c r="E50" s="72"/>
      <c r="F50" s="130"/>
      <c r="G50" s="72"/>
      <c r="H50" s="130"/>
      <c r="I50" s="72"/>
      <c r="J50" s="130"/>
      <c r="K50" s="72"/>
      <c r="L50" s="130"/>
    </row>
    <row r="51" spans="1:12" ht="24" customHeight="1">
      <c r="A51" s="123">
        <v>46</v>
      </c>
      <c r="B51" s="126" t="s">
        <v>140</v>
      </c>
      <c r="C51" s="72">
        <v>1</v>
      </c>
      <c r="D51" s="130">
        <v>4.13</v>
      </c>
      <c r="E51" s="72">
        <v>1</v>
      </c>
      <c r="F51" s="130">
        <v>6.31</v>
      </c>
      <c r="G51" s="72"/>
      <c r="H51" s="130"/>
      <c r="I51" s="72"/>
      <c r="J51" s="130"/>
      <c r="K51" s="72"/>
      <c r="L51" s="130"/>
    </row>
    <row r="52" spans="1:12" ht="28.5" customHeight="1">
      <c r="A52" s="123">
        <v>47</v>
      </c>
      <c r="B52" s="125" t="s">
        <v>130</v>
      </c>
      <c r="C52" s="71">
        <v>282</v>
      </c>
      <c r="D52" s="97">
        <v>77719.2</v>
      </c>
      <c r="E52" s="71">
        <v>189</v>
      </c>
      <c r="F52" s="97">
        <v>51960.3999999998</v>
      </c>
      <c r="G52" s="71"/>
      <c r="H52" s="97"/>
      <c r="I52" s="71">
        <v>282</v>
      </c>
      <c r="J52" s="97">
        <v>77527.2</v>
      </c>
      <c r="K52" s="72"/>
      <c r="L52" s="97"/>
    </row>
    <row r="53" spans="1:12" ht="15">
      <c r="A53" s="123">
        <v>48</v>
      </c>
      <c r="B53" s="124" t="s">
        <v>129</v>
      </c>
      <c r="C53" s="71">
        <f aca="true" t="shared" si="0" ref="C53:L53">SUM(C6,C25,C34,C45,C52)</f>
        <v>811</v>
      </c>
      <c r="D53" s="97">
        <f t="shared" si="0"/>
        <v>523174.04999999976</v>
      </c>
      <c r="E53" s="71">
        <f t="shared" si="0"/>
        <v>573</v>
      </c>
      <c r="F53" s="97">
        <f t="shared" si="0"/>
        <v>709263.1299999998</v>
      </c>
      <c r="G53" s="71">
        <f t="shared" si="0"/>
        <v>20</v>
      </c>
      <c r="H53" s="97">
        <f t="shared" si="0"/>
        <v>15973.32</v>
      </c>
      <c r="I53" s="71">
        <f t="shared" si="0"/>
        <v>338</v>
      </c>
      <c r="J53" s="97">
        <f t="shared" si="0"/>
        <v>107459.98</v>
      </c>
      <c r="K53" s="71">
        <f t="shared" si="0"/>
        <v>79</v>
      </c>
      <c r="L53" s="97">
        <f t="shared" si="0"/>
        <v>49332.399999999994</v>
      </c>
    </row>
    <row r="54" spans="3:12" ht="12">
      <c r="C54" s="78"/>
      <c r="D54" s="84"/>
      <c r="E54" s="84"/>
      <c r="F54" s="84"/>
      <c r="G54" s="78"/>
      <c r="H54" s="78"/>
      <c r="I54" s="78"/>
      <c r="J54" s="78"/>
      <c r="K54" s="78"/>
      <c r="L54" s="78"/>
    </row>
    <row r="55" spans="2:12" ht="12.75">
      <c r="B55" s="82" t="s">
        <v>84</v>
      </c>
      <c r="C55" s="78"/>
      <c r="D55" s="84"/>
      <c r="E55" s="84"/>
      <c r="F55" s="84"/>
      <c r="G55" s="78"/>
      <c r="H55" s="78"/>
      <c r="I55" s="78"/>
      <c r="J55" s="78"/>
      <c r="K55" s="78"/>
      <c r="L55" s="78"/>
    </row>
    <row r="56" spans="2:12" ht="12.75">
      <c r="B56" s="82" t="s">
        <v>85</v>
      </c>
      <c r="C56" s="78"/>
      <c r="D56" s="84"/>
      <c r="E56" s="84"/>
      <c r="F56" s="84"/>
      <c r="G56" s="78"/>
      <c r="H56" s="78"/>
      <c r="I56" s="78"/>
      <c r="J56" s="78"/>
      <c r="K56" s="78"/>
      <c r="L56" s="78"/>
    </row>
    <row r="57" ht="12.75">
      <c r="B57" s="82" t="s">
        <v>88</v>
      </c>
    </row>
    <row r="58" ht="12">
      <c r="B58" s="75"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&amp;LF066D8D0&amp;CФорма № 10, Підрозділ: Шаргородський районний суд Вінницької області,
 Початок періоду: 01.01.2016, Кінець періоду: 30.06.2016&amp;R&amp;P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1">
      <selection activeCell="F5" sqref="F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42" t="s">
        <v>31</v>
      </c>
      <c r="C1" s="142"/>
      <c r="D1" s="4"/>
    </row>
    <row r="2" spans="2:4" s="3" customFormat="1" ht="7.5" customHeight="1">
      <c r="B2" s="2"/>
      <c r="C2" s="2"/>
      <c r="D2" s="2"/>
    </row>
    <row r="3" spans="1:6" s="3" customFormat="1" ht="25.5" customHeight="1">
      <c r="A3" s="149" t="s">
        <v>0</v>
      </c>
      <c r="B3" s="149" t="s">
        <v>32</v>
      </c>
      <c r="C3" s="149"/>
      <c r="D3" s="149"/>
      <c r="E3" s="145" t="s">
        <v>7</v>
      </c>
      <c r="F3" s="145" t="s">
        <v>25</v>
      </c>
    </row>
    <row r="4" spans="1:6" s="3" customFormat="1" ht="14.25" customHeight="1">
      <c r="A4" s="149"/>
      <c r="B4" s="149"/>
      <c r="C4" s="149"/>
      <c r="D4" s="149"/>
      <c r="E4" s="145"/>
      <c r="F4" s="145"/>
    </row>
    <row r="5" spans="1:6" s="3" customFormat="1" ht="23.25" customHeight="1">
      <c r="A5" s="70">
        <v>1</v>
      </c>
      <c r="B5" s="143" t="s">
        <v>33</v>
      </c>
      <c r="C5" s="143"/>
      <c r="D5" s="143"/>
      <c r="E5" s="5">
        <f>SUM(E6:E31)</f>
        <v>0</v>
      </c>
      <c r="F5" s="131">
        <f>SUM(F6:F31)</f>
        <v>0</v>
      </c>
    </row>
    <row r="6" spans="1:6" s="3" customFormat="1" ht="19.5" customHeight="1">
      <c r="A6" s="70">
        <v>2</v>
      </c>
      <c r="B6" s="146" t="s">
        <v>80</v>
      </c>
      <c r="C6" s="147"/>
      <c r="D6" s="148"/>
      <c r="E6" s="55"/>
      <c r="F6" s="132"/>
    </row>
    <row r="7" spans="1:6" s="3" customFormat="1" ht="21.75" customHeight="1">
      <c r="A7" s="70">
        <v>3</v>
      </c>
      <c r="B7" s="146" t="s">
        <v>78</v>
      </c>
      <c r="C7" s="147"/>
      <c r="D7" s="148"/>
      <c r="E7" s="55"/>
      <c r="F7" s="133"/>
    </row>
    <row r="8" spans="1:6" s="3" customFormat="1" ht="15.75" customHeight="1">
      <c r="A8" s="70">
        <v>4</v>
      </c>
      <c r="B8" s="146" t="s">
        <v>34</v>
      </c>
      <c r="C8" s="147"/>
      <c r="D8" s="148"/>
      <c r="E8" s="55"/>
      <c r="F8" s="133"/>
    </row>
    <row r="9" spans="1:6" s="3" customFormat="1" ht="41.25" customHeight="1">
      <c r="A9" s="70">
        <v>5</v>
      </c>
      <c r="B9" s="146" t="s">
        <v>81</v>
      </c>
      <c r="C9" s="147"/>
      <c r="D9" s="148"/>
      <c r="E9" s="55"/>
      <c r="F9" s="133"/>
    </row>
    <row r="10" spans="1:6" s="3" customFormat="1" ht="27" customHeight="1">
      <c r="A10" s="70">
        <v>6</v>
      </c>
      <c r="B10" s="146" t="s">
        <v>83</v>
      </c>
      <c r="C10" s="147"/>
      <c r="D10" s="148"/>
      <c r="E10" s="55"/>
      <c r="F10" s="133"/>
    </row>
    <row r="11" spans="1:6" s="3" customFormat="1" ht="15.75" customHeight="1">
      <c r="A11" s="70">
        <v>7</v>
      </c>
      <c r="B11" s="79" t="s">
        <v>35</v>
      </c>
      <c r="C11" s="80"/>
      <c r="D11" s="81"/>
      <c r="E11" s="55"/>
      <c r="F11" s="133"/>
    </row>
    <row r="12" spans="1:6" s="3" customFormat="1" ht="16.5" customHeight="1">
      <c r="A12" s="70">
        <v>8</v>
      </c>
      <c r="B12" s="79" t="s">
        <v>36</v>
      </c>
      <c r="C12" s="80"/>
      <c r="D12" s="81"/>
      <c r="E12" s="55"/>
      <c r="F12" s="133"/>
    </row>
    <row r="13" spans="1:6" s="3" customFormat="1" ht="15.75" customHeight="1">
      <c r="A13" s="70">
        <v>9</v>
      </c>
      <c r="B13" s="79" t="s">
        <v>37</v>
      </c>
      <c r="C13" s="80"/>
      <c r="D13" s="81"/>
      <c r="E13" s="55"/>
      <c r="F13" s="133"/>
    </row>
    <row r="14" spans="1:6" s="3" customFormat="1" ht="27" customHeight="1">
      <c r="A14" s="70">
        <v>10</v>
      </c>
      <c r="B14" s="146" t="s">
        <v>82</v>
      </c>
      <c r="C14" s="147"/>
      <c r="D14" s="148"/>
      <c r="E14" s="55"/>
      <c r="F14" s="133"/>
    </row>
    <row r="15" spans="1:6" s="3" customFormat="1" ht="21" customHeight="1">
      <c r="A15" s="70">
        <v>11</v>
      </c>
      <c r="B15" s="79" t="s">
        <v>9</v>
      </c>
      <c r="C15" s="80"/>
      <c r="D15" s="81"/>
      <c r="E15" s="55"/>
      <c r="F15" s="133"/>
    </row>
    <row r="16" spans="1:6" s="3" customFormat="1" ht="19.5" customHeight="1">
      <c r="A16" s="70">
        <v>12</v>
      </c>
      <c r="B16" s="79" t="s">
        <v>38</v>
      </c>
      <c r="C16" s="80"/>
      <c r="D16" s="81"/>
      <c r="E16" s="55"/>
      <c r="F16" s="133"/>
    </row>
    <row r="17" spans="1:6" s="3" customFormat="1" ht="24" customHeight="1">
      <c r="A17" s="70">
        <v>13</v>
      </c>
      <c r="B17" s="144" t="s">
        <v>10</v>
      </c>
      <c r="C17" s="144"/>
      <c r="D17" s="144"/>
      <c r="E17" s="55"/>
      <c r="F17" s="133"/>
    </row>
    <row r="18" spans="1:6" s="3" customFormat="1" ht="37.5" customHeight="1">
      <c r="A18" s="70">
        <v>14</v>
      </c>
      <c r="B18" s="144" t="s">
        <v>11</v>
      </c>
      <c r="C18" s="144"/>
      <c r="D18" s="144"/>
      <c r="E18" s="55"/>
      <c r="F18" s="133"/>
    </row>
    <row r="19" spans="1:6" s="3" customFormat="1" ht="27.75" customHeight="1">
      <c r="A19" s="70">
        <v>15</v>
      </c>
      <c r="B19" s="144" t="s">
        <v>12</v>
      </c>
      <c r="C19" s="144"/>
      <c r="D19" s="144"/>
      <c r="E19" s="55"/>
      <c r="F19" s="133"/>
    </row>
    <row r="20" spans="1:6" s="3" customFormat="1" ht="36" customHeight="1">
      <c r="A20" s="70">
        <v>16</v>
      </c>
      <c r="B20" s="144" t="s">
        <v>13</v>
      </c>
      <c r="C20" s="144"/>
      <c r="D20" s="144"/>
      <c r="E20" s="55"/>
      <c r="F20" s="133"/>
    </row>
    <row r="21" spans="1:6" s="3" customFormat="1" ht="17.25" customHeight="1">
      <c r="A21" s="70">
        <v>17</v>
      </c>
      <c r="B21" s="144" t="s">
        <v>39</v>
      </c>
      <c r="C21" s="144"/>
      <c r="D21" s="144"/>
      <c r="E21" s="55"/>
      <c r="F21" s="133"/>
    </row>
    <row r="22" spans="1:6" s="3" customFormat="1" ht="48.75" customHeight="1">
      <c r="A22" s="70">
        <v>18</v>
      </c>
      <c r="B22" s="144" t="s">
        <v>14</v>
      </c>
      <c r="C22" s="144"/>
      <c r="D22" s="144"/>
      <c r="E22" s="55"/>
      <c r="F22" s="133"/>
    </row>
    <row r="23" spans="1:6" s="3" customFormat="1" ht="40.5" customHeight="1">
      <c r="A23" s="70">
        <v>19</v>
      </c>
      <c r="B23" s="144" t="s">
        <v>15</v>
      </c>
      <c r="C23" s="144"/>
      <c r="D23" s="144"/>
      <c r="E23" s="55"/>
      <c r="F23" s="133"/>
    </row>
    <row r="24" spans="1:6" s="3" customFormat="1" ht="45" customHeight="1">
      <c r="A24" s="70">
        <v>20</v>
      </c>
      <c r="B24" s="144" t="s">
        <v>40</v>
      </c>
      <c r="C24" s="144"/>
      <c r="D24" s="144"/>
      <c r="E24" s="55"/>
      <c r="F24" s="133"/>
    </row>
    <row r="25" spans="1:6" s="3" customFormat="1" ht="48" customHeight="1">
      <c r="A25" s="70">
        <v>21</v>
      </c>
      <c r="B25" s="144" t="s">
        <v>16</v>
      </c>
      <c r="C25" s="144"/>
      <c r="D25" s="144"/>
      <c r="E25" s="55"/>
      <c r="F25" s="133"/>
    </row>
    <row r="26" spans="1:6" s="3" customFormat="1" ht="47.25" customHeight="1">
      <c r="A26" s="70">
        <v>22</v>
      </c>
      <c r="B26" s="144" t="s">
        <v>17</v>
      </c>
      <c r="C26" s="144"/>
      <c r="D26" s="144"/>
      <c r="E26" s="55"/>
      <c r="F26" s="133"/>
    </row>
    <row r="27" spans="1:6" s="3" customFormat="1" ht="36" customHeight="1">
      <c r="A27" s="70">
        <v>23</v>
      </c>
      <c r="B27" s="144" t="s">
        <v>18</v>
      </c>
      <c r="C27" s="144"/>
      <c r="D27" s="144"/>
      <c r="E27" s="55"/>
      <c r="F27" s="133"/>
    </row>
    <row r="28" spans="1:6" s="3" customFormat="1" ht="53.25" customHeight="1">
      <c r="A28" s="70">
        <v>24</v>
      </c>
      <c r="B28" s="144" t="s">
        <v>19</v>
      </c>
      <c r="C28" s="144"/>
      <c r="D28" s="144"/>
      <c r="E28" s="55"/>
      <c r="F28" s="133"/>
    </row>
    <row r="29" spans="1:6" s="3" customFormat="1" ht="26.25" customHeight="1">
      <c r="A29" s="70">
        <v>25</v>
      </c>
      <c r="B29" s="144" t="s">
        <v>24</v>
      </c>
      <c r="C29" s="144"/>
      <c r="D29" s="144"/>
      <c r="E29" s="55"/>
      <c r="F29" s="133"/>
    </row>
    <row r="30" spans="1:6" s="3" customFormat="1" ht="32.25" customHeight="1">
      <c r="A30" s="70">
        <v>26</v>
      </c>
      <c r="B30" s="144" t="s">
        <v>41</v>
      </c>
      <c r="C30" s="144"/>
      <c r="D30" s="144"/>
      <c r="E30" s="55"/>
      <c r="F30" s="133"/>
    </row>
    <row r="31" spans="1:6" s="3" customFormat="1" ht="39" customHeight="1">
      <c r="A31" s="73">
        <v>27</v>
      </c>
      <c r="B31" s="144" t="s">
        <v>75</v>
      </c>
      <c r="C31" s="144"/>
      <c r="D31" s="144"/>
      <c r="E31" s="55"/>
      <c r="F31" s="133"/>
    </row>
    <row r="32" ht="14.25" customHeight="1"/>
    <row r="33" spans="1:11" ht="15.75" customHeight="1">
      <c r="A33" s="66"/>
      <c r="G33" s="90"/>
      <c r="H33" s="43"/>
      <c r="I33" s="43"/>
      <c r="J33" s="43"/>
      <c r="K33" s="43"/>
    </row>
    <row r="34" spans="1:11" ht="15.75" customHeight="1">
      <c r="A34" s="66"/>
      <c r="G34" s="59"/>
      <c r="H34" s="43"/>
      <c r="I34" s="43"/>
      <c r="J34" s="43"/>
      <c r="K34" s="43"/>
    </row>
    <row r="35" spans="1:9" ht="12.75" customHeight="1">
      <c r="A35" s="57"/>
      <c r="G35" s="89"/>
      <c r="H35" s="44"/>
      <c r="I35" s="44"/>
    </row>
    <row r="36" spans="1:9" ht="14.25">
      <c r="A36" s="58"/>
      <c r="G36" s="46"/>
      <c r="H36" s="46"/>
      <c r="I36" s="46"/>
    </row>
    <row r="37" spans="1:9" ht="14.25">
      <c r="A37" s="58"/>
      <c r="G37" s="46"/>
      <c r="H37" s="46"/>
      <c r="I37" s="46"/>
    </row>
    <row r="38" spans="1:9" ht="15" customHeight="1">
      <c r="A38" s="58"/>
      <c r="G38" s="46"/>
      <c r="H38" s="46"/>
      <c r="I38" s="46"/>
    </row>
    <row r="39" spans="1:11" ht="15.75" customHeight="1">
      <c r="A39" s="59"/>
      <c r="G39" s="47"/>
      <c r="H39" s="48"/>
      <c r="I39" s="49"/>
      <c r="J39" s="49"/>
      <c r="K39" s="50"/>
    </row>
    <row r="40" spans="1:11" ht="15" customHeight="1">
      <c r="A40" s="60"/>
      <c r="G40" s="46"/>
      <c r="H40" s="51"/>
      <c r="I40" s="51"/>
      <c r="J40" s="49"/>
      <c r="K40" s="50"/>
    </row>
    <row r="41" spans="1:11" ht="12.75">
      <c r="A41" s="60"/>
      <c r="D41" s="92"/>
      <c r="E41" s="61"/>
      <c r="F41" s="61"/>
      <c r="G41" s="54"/>
      <c r="H41" s="54"/>
      <c r="I41" s="54"/>
      <c r="J41" s="54"/>
      <c r="K41" s="54"/>
    </row>
    <row r="42" spans="1:11" ht="15" customHeight="1">
      <c r="A42" s="62"/>
      <c r="B42" s="63"/>
      <c r="E42" s="91"/>
      <c r="F42" s="52"/>
      <c r="G42" s="52"/>
      <c r="H42" s="52"/>
      <c r="I42" s="49"/>
      <c r="J42" s="49"/>
      <c r="K42" s="50"/>
    </row>
    <row r="43" spans="1:11" ht="12.75">
      <c r="A43" s="62"/>
      <c r="B43" s="63"/>
      <c r="C43" s="63"/>
      <c r="D43" s="63"/>
      <c r="E43" s="64"/>
      <c r="F43" s="64"/>
      <c r="G43" s="53"/>
      <c r="H43" s="48"/>
      <c r="I43" s="49"/>
      <c r="J43" s="49"/>
      <c r="K43" s="50"/>
    </row>
    <row r="44" spans="1:6" ht="12.75">
      <c r="A44" s="59"/>
      <c r="B44" s="65"/>
      <c r="C44" s="65"/>
      <c r="D44" s="65"/>
      <c r="E44" s="59"/>
      <c r="F44" s="59"/>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&amp;LF066D8D0&amp;CФорма № 10, Підрозділ: Шаргородський районний суд Вінницької області,
 Початок періоду: 01.01.2016, Кінець періоду: 30.06.2016&amp;R&amp;P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tabSelected="1" zoomScalePageLayoutView="0" workbookViewId="0" topLeftCell="A1">
      <selection activeCell="F4" sqref="F4:F20"/>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8"/>
      <c r="B1" s="99" t="s">
        <v>95</v>
      </c>
      <c r="C1" s="99"/>
      <c r="D1" s="99"/>
      <c r="E1" s="98"/>
      <c r="F1" s="98"/>
    </row>
    <row r="2" spans="1:6" ht="12.75">
      <c r="A2" s="98"/>
      <c r="B2" s="100"/>
      <c r="C2" s="100"/>
      <c r="D2" s="100"/>
      <c r="E2" s="98"/>
      <c r="F2" s="98"/>
    </row>
    <row r="3" spans="1:6" ht="44.25" customHeight="1">
      <c r="A3" s="101" t="s">
        <v>0</v>
      </c>
      <c r="B3" s="152" t="s">
        <v>32</v>
      </c>
      <c r="C3" s="153"/>
      <c r="D3" s="154"/>
      <c r="E3" s="102" t="s">
        <v>7</v>
      </c>
      <c r="F3" s="102" t="s">
        <v>25</v>
      </c>
    </row>
    <row r="4" spans="1:6" ht="18" customHeight="1">
      <c r="A4" s="103">
        <v>1</v>
      </c>
      <c r="B4" s="155" t="s">
        <v>96</v>
      </c>
      <c r="C4" s="156"/>
      <c r="D4" s="157"/>
      <c r="E4" s="101">
        <f>SUM(E5:E20)</f>
        <v>79</v>
      </c>
      <c r="F4" s="134">
        <f>SUM(F5:F20)</f>
        <v>49332.4</v>
      </c>
    </row>
    <row r="5" spans="1:6" ht="20.25" customHeight="1">
      <c r="A5" s="103">
        <v>2</v>
      </c>
      <c r="B5" s="158" t="s">
        <v>97</v>
      </c>
      <c r="C5" s="159"/>
      <c r="D5" s="160"/>
      <c r="E5" s="55">
        <v>1</v>
      </c>
      <c r="F5" s="132">
        <v>551.2</v>
      </c>
    </row>
    <row r="6" spans="1:6" ht="28.5" customHeight="1">
      <c r="A6" s="103">
        <v>3</v>
      </c>
      <c r="B6" s="158" t="s">
        <v>98</v>
      </c>
      <c r="C6" s="159"/>
      <c r="D6" s="160"/>
      <c r="E6" s="55"/>
      <c r="F6" s="132"/>
    </row>
    <row r="7" spans="1:6" ht="20.25" customHeight="1">
      <c r="A7" s="103">
        <v>4</v>
      </c>
      <c r="B7" s="158" t="s">
        <v>99</v>
      </c>
      <c r="C7" s="159"/>
      <c r="D7" s="160"/>
      <c r="E7" s="55">
        <v>59</v>
      </c>
      <c r="F7" s="132">
        <v>30867.2</v>
      </c>
    </row>
    <row r="8" spans="1:6" ht="41.25" customHeight="1">
      <c r="A8" s="103">
        <v>5</v>
      </c>
      <c r="B8" s="158" t="s">
        <v>100</v>
      </c>
      <c r="C8" s="159"/>
      <c r="D8" s="160"/>
      <c r="E8" s="55"/>
      <c r="F8" s="132"/>
    </row>
    <row r="9" spans="1:6" ht="41.25" customHeight="1">
      <c r="A9" s="103">
        <v>6</v>
      </c>
      <c r="B9" s="158" t="s">
        <v>101</v>
      </c>
      <c r="C9" s="159"/>
      <c r="D9" s="160"/>
      <c r="E9" s="55"/>
      <c r="F9" s="132"/>
    </row>
    <row r="10" spans="1:6" ht="27" customHeight="1">
      <c r="A10" s="103">
        <v>7</v>
      </c>
      <c r="B10" s="158" t="s">
        <v>102</v>
      </c>
      <c r="C10" s="159"/>
      <c r="D10" s="160"/>
      <c r="E10" s="55">
        <v>9</v>
      </c>
      <c r="F10" s="132">
        <v>11575.2</v>
      </c>
    </row>
    <row r="11" spans="1:6" ht="26.25" customHeight="1">
      <c r="A11" s="103">
        <v>8</v>
      </c>
      <c r="B11" s="158" t="s">
        <v>103</v>
      </c>
      <c r="C11" s="159"/>
      <c r="D11" s="160"/>
      <c r="E11" s="55">
        <v>1</v>
      </c>
      <c r="F11" s="132">
        <v>1378</v>
      </c>
    </row>
    <row r="12" spans="1:6" ht="29.25" customHeight="1">
      <c r="A12" s="103">
        <v>9</v>
      </c>
      <c r="B12" s="158" t="s">
        <v>82</v>
      </c>
      <c r="C12" s="159"/>
      <c r="D12" s="160"/>
      <c r="E12" s="55"/>
      <c r="F12" s="132"/>
    </row>
    <row r="13" spans="1:6" ht="20.25" customHeight="1">
      <c r="A13" s="103">
        <v>10</v>
      </c>
      <c r="B13" s="158" t="s">
        <v>104</v>
      </c>
      <c r="C13" s="159"/>
      <c r="D13" s="160"/>
      <c r="E13" s="55">
        <v>6</v>
      </c>
      <c r="F13" s="132">
        <v>3307.2</v>
      </c>
    </row>
    <row r="14" spans="1:6" ht="25.5" customHeight="1">
      <c r="A14" s="103">
        <v>11</v>
      </c>
      <c r="B14" s="158" t="s">
        <v>105</v>
      </c>
      <c r="C14" s="159"/>
      <c r="D14" s="160"/>
      <c r="E14" s="55">
        <v>1</v>
      </c>
      <c r="F14" s="132">
        <v>551.2</v>
      </c>
    </row>
    <row r="15" spans="1:6" ht="20.25" customHeight="1">
      <c r="A15" s="103">
        <v>12</v>
      </c>
      <c r="B15" s="158" t="s">
        <v>106</v>
      </c>
      <c r="C15" s="159"/>
      <c r="D15" s="160"/>
      <c r="E15" s="55"/>
      <c r="F15" s="132"/>
    </row>
    <row r="16" spans="1:6" ht="30" customHeight="1">
      <c r="A16" s="103">
        <v>13</v>
      </c>
      <c r="B16" s="158" t="s">
        <v>107</v>
      </c>
      <c r="C16" s="159"/>
      <c r="D16" s="160"/>
      <c r="E16" s="55"/>
      <c r="F16" s="132"/>
    </row>
    <row r="17" spans="1:6" ht="20.25" customHeight="1">
      <c r="A17" s="103">
        <v>14</v>
      </c>
      <c r="B17" s="158" t="s">
        <v>108</v>
      </c>
      <c r="C17" s="159"/>
      <c r="D17" s="160"/>
      <c r="E17" s="55">
        <v>2</v>
      </c>
      <c r="F17" s="132">
        <v>1102.4</v>
      </c>
    </row>
    <row r="18" spans="1:6" ht="27" customHeight="1">
      <c r="A18" s="103">
        <v>15</v>
      </c>
      <c r="B18" s="158" t="s">
        <v>109</v>
      </c>
      <c r="C18" s="159"/>
      <c r="D18" s="160"/>
      <c r="E18" s="55"/>
      <c r="F18" s="132"/>
    </row>
    <row r="19" spans="1:6" ht="54.75" customHeight="1">
      <c r="A19" s="103">
        <v>16</v>
      </c>
      <c r="B19" s="158" t="s">
        <v>110</v>
      </c>
      <c r="C19" s="159"/>
      <c r="D19" s="160"/>
      <c r="E19" s="55"/>
      <c r="F19" s="132"/>
    </row>
    <row r="20" spans="1:6" ht="30" customHeight="1">
      <c r="A20" s="103">
        <v>17</v>
      </c>
      <c r="B20" s="158" t="s">
        <v>141</v>
      </c>
      <c r="C20" s="159"/>
      <c r="D20" s="160"/>
      <c r="E20" s="55"/>
      <c r="F20" s="132"/>
    </row>
    <row r="21" spans="1:6" ht="12.75">
      <c r="A21" s="104"/>
      <c r="B21" s="104"/>
      <c r="C21" s="104"/>
      <c r="D21" s="104"/>
      <c r="E21" s="104"/>
      <c r="F21" s="104"/>
    </row>
    <row r="22" spans="1:11" ht="16.5" customHeight="1">
      <c r="A22" s="105"/>
      <c r="B22" s="95" t="s">
        <v>76</v>
      </c>
      <c r="C22" s="87"/>
      <c r="D22" s="90" t="s">
        <v>143</v>
      </c>
      <c r="E22" s="150" t="s">
        <v>144</v>
      </c>
      <c r="F22" s="150"/>
      <c r="I22" s="107"/>
      <c r="J22" s="107"/>
      <c r="K22" s="107"/>
    </row>
    <row r="23" spans="1:11" ht="15.75">
      <c r="A23" s="106"/>
      <c r="B23" s="86"/>
      <c r="C23" s="96" t="s">
        <v>79</v>
      </c>
      <c r="D23" s="56"/>
      <c r="E23" s="96" t="s">
        <v>90</v>
      </c>
      <c r="I23" s="108"/>
      <c r="J23" s="104"/>
      <c r="K23" s="104"/>
    </row>
    <row r="24" spans="1:11" ht="14.25">
      <c r="A24" s="109"/>
      <c r="B24" s="94" t="s">
        <v>77</v>
      </c>
      <c r="C24" s="87"/>
      <c r="D24" s="89" t="s">
        <v>143</v>
      </c>
      <c r="E24" s="151" t="s">
        <v>145</v>
      </c>
      <c r="F24" s="151"/>
      <c r="I24" s="110"/>
      <c r="J24" s="104"/>
      <c r="K24" s="104"/>
    </row>
    <row r="25" spans="1:11" ht="14.25">
      <c r="A25" s="109"/>
      <c r="B25" s="45"/>
      <c r="C25" s="96" t="s">
        <v>79</v>
      </c>
      <c r="E25" s="96" t="s">
        <v>90</v>
      </c>
      <c r="I25" s="110"/>
      <c r="J25" s="104"/>
      <c r="K25" s="104"/>
    </row>
    <row r="26" spans="1:11" ht="15" customHeight="1">
      <c r="A26" s="111"/>
      <c r="B26" s="45"/>
      <c r="C26" s="88"/>
      <c r="I26" s="113"/>
      <c r="J26" s="113"/>
      <c r="K26" s="114"/>
    </row>
    <row r="27" spans="1:11" ht="15" customHeight="1">
      <c r="A27" s="115" t="s">
        <v>143</v>
      </c>
      <c r="B27" s="67" t="s">
        <v>91</v>
      </c>
      <c r="C27" s="161" t="s">
        <v>146</v>
      </c>
      <c r="D27" s="161"/>
      <c r="E27" s="46" t="s">
        <v>143</v>
      </c>
      <c r="I27" s="116"/>
      <c r="J27" s="113"/>
      <c r="K27" s="114"/>
    </row>
    <row r="28" spans="1:11" ht="15" customHeight="1">
      <c r="A28" s="115" t="s">
        <v>143</v>
      </c>
      <c r="B28" s="68" t="s">
        <v>92</v>
      </c>
      <c r="C28" s="161" t="s">
        <v>146</v>
      </c>
      <c r="D28" s="161"/>
      <c r="E28" s="93"/>
      <c r="I28" s="117"/>
      <c r="J28" s="117"/>
      <c r="K28" s="117"/>
    </row>
    <row r="29" spans="1:11" ht="19.5" customHeight="1">
      <c r="A29" s="118"/>
      <c r="B29" s="69" t="s">
        <v>93</v>
      </c>
      <c r="C29" s="161" t="s">
        <v>147</v>
      </c>
      <c r="D29" s="161"/>
      <c r="E29" s="129" t="s">
        <v>148</v>
      </c>
      <c r="I29" s="113"/>
      <c r="J29" s="113"/>
      <c r="K29" s="114"/>
    </row>
    <row r="30" spans="1:11" ht="12.75">
      <c r="A30" s="118"/>
      <c r="B30" s="119"/>
      <c r="C30" s="119"/>
      <c r="D30" s="119"/>
      <c r="E30" s="120"/>
      <c r="F30" s="120"/>
      <c r="G30" s="121"/>
      <c r="H30" s="112"/>
      <c r="I30" s="113"/>
      <c r="J30" s="113"/>
      <c r="K30" s="114"/>
    </row>
    <row r="31" spans="1:11" ht="12.75">
      <c r="A31" s="111"/>
      <c r="B31" s="122"/>
      <c r="C31" s="122"/>
      <c r="D31" s="122"/>
      <c r="E31" s="111"/>
      <c r="F31" s="111"/>
      <c r="G31" s="104"/>
      <c r="H31" s="104"/>
      <c r="I31" s="104"/>
      <c r="J31" s="104"/>
      <c r="K31" s="104"/>
    </row>
  </sheetData>
  <sheetProtection/>
  <mergeCells count="23">
    <mergeCell ref="C29:D29"/>
    <mergeCell ref="B15:D15"/>
    <mergeCell ref="B16:D16"/>
    <mergeCell ref="B17:D17"/>
    <mergeCell ref="B18:D18"/>
    <mergeCell ref="B19:D19"/>
    <mergeCell ref="B20:D20"/>
    <mergeCell ref="B11:D11"/>
    <mergeCell ref="B12:D12"/>
    <mergeCell ref="B13:D13"/>
    <mergeCell ref="B14:D14"/>
    <mergeCell ref="C27:D27"/>
    <mergeCell ref="C28:D28"/>
    <mergeCell ref="E22:F22"/>
    <mergeCell ref="E24:F24"/>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oddFooter>&amp;LF066D8D0&amp;CФорма № 10, Підрозділ: Шаргородський районний суд Вінницької області,
 Початок періоду: 01.01.2016, Кінець періоду: 30.06.2016&amp;R&amp;P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1">
      <selection activeCell="F7" sqref="F7"/>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5.421875" style="6" customWidth="1"/>
    <col min="6" max="6" width="18.28125" style="6" customWidth="1"/>
    <col min="7" max="7" width="9.8515625" style="6" customWidth="1"/>
    <col min="8" max="8" width="17.7109375" style="6" customWidth="1"/>
    <col min="9" max="16384" width="9.140625" style="6" customWidth="1"/>
  </cols>
  <sheetData>
    <row r="1" ht="12.75" customHeight="1">
      <c r="E1" s="7" t="s">
        <v>45</v>
      </c>
    </row>
    <row r="3" spans="2:8" ht="35.25" customHeight="1">
      <c r="B3" s="188" t="s">
        <v>63</v>
      </c>
      <c r="C3" s="188"/>
      <c r="D3" s="188"/>
      <c r="E3" s="188"/>
      <c r="F3" s="188"/>
      <c r="G3" s="188"/>
      <c r="H3" s="188"/>
    </row>
    <row r="4" spans="2:8" ht="18.75" customHeight="1">
      <c r="B4" s="189"/>
      <c r="C4" s="189"/>
      <c r="D4" s="189"/>
      <c r="E4" s="189"/>
      <c r="F4" s="189"/>
      <c r="G4" s="189"/>
      <c r="H4" s="189"/>
    </row>
    <row r="5" spans="2:8" ht="18.75" customHeight="1">
      <c r="B5" s="8"/>
      <c r="C5" s="8"/>
      <c r="D5" s="194" t="s">
        <v>149</v>
      </c>
      <c r="E5" s="194"/>
      <c r="F5" s="194"/>
      <c r="G5" s="8"/>
      <c r="H5" s="8"/>
    </row>
    <row r="6" ht="12.75">
      <c r="E6" s="9" t="s">
        <v>46</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90" t="s">
        <v>47</v>
      </c>
      <c r="C10" s="191"/>
      <c r="D10" s="192"/>
      <c r="E10" s="14" t="s">
        <v>48</v>
      </c>
      <c r="F10" s="15"/>
      <c r="G10" s="7" t="s">
        <v>64</v>
      </c>
    </row>
    <row r="11" spans="1:7" ht="12.75" customHeight="1">
      <c r="A11" s="13"/>
      <c r="B11" s="38"/>
      <c r="C11" s="39"/>
      <c r="D11" s="34"/>
      <c r="E11" s="35"/>
      <c r="F11" s="11"/>
      <c r="G11" s="17" t="s">
        <v>65</v>
      </c>
    </row>
    <row r="12" spans="1:7" ht="37.5" customHeight="1">
      <c r="A12" s="13"/>
      <c r="B12" s="168" t="s">
        <v>49</v>
      </c>
      <c r="C12" s="169"/>
      <c r="D12" s="170"/>
      <c r="E12" s="21" t="s">
        <v>66</v>
      </c>
      <c r="F12" s="11"/>
      <c r="G12" s="17"/>
    </row>
    <row r="13" spans="1:7" ht="12.75" customHeight="1">
      <c r="A13" s="13"/>
      <c r="B13" s="18"/>
      <c r="C13" s="19"/>
      <c r="D13" s="20"/>
      <c r="E13" s="21"/>
      <c r="G13" s="22" t="s">
        <v>50</v>
      </c>
    </row>
    <row r="14" spans="1:8" ht="12.75" customHeight="1">
      <c r="A14" s="13"/>
      <c r="B14" s="168" t="s">
        <v>67</v>
      </c>
      <c r="C14" s="169"/>
      <c r="D14" s="170"/>
      <c r="E14" s="171" t="s">
        <v>66</v>
      </c>
      <c r="F14" s="193" t="s">
        <v>51</v>
      </c>
      <c r="G14" s="193"/>
      <c r="H14" s="193"/>
    </row>
    <row r="15" spans="1:8" ht="12.75" customHeight="1">
      <c r="A15" s="13"/>
      <c r="B15" s="168"/>
      <c r="C15" s="169"/>
      <c r="D15" s="170"/>
      <c r="E15" s="171"/>
      <c r="F15" s="183" t="s">
        <v>74</v>
      </c>
      <c r="G15" s="184"/>
      <c r="H15" s="184"/>
    </row>
    <row r="16" spans="1:5" ht="12.75" customHeight="1">
      <c r="A16" s="13"/>
      <c r="B16" s="40"/>
      <c r="C16" s="41"/>
      <c r="D16" s="42"/>
      <c r="E16" s="36"/>
    </row>
    <row r="17" spans="1:8" ht="12.75" customHeight="1">
      <c r="A17" s="13"/>
      <c r="B17" s="168" t="s">
        <v>68</v>
      </c>
      <c r="C17" s="169"/>
      <c r="D17" s="170"/>
      <c r="E17" s="171" t="s">
        <v>66</v>
      </c>
      <c r="F17" s="195" t="s">
        <v>94</v>
      </c>
      <c r="G17" s="196"/>
      <c r="H17" s="196"/>
    </row>
    <row r="18" spans="1:8" ht="12.75" customHeight="1">
      <c r="A18" s="13"/>
      <c r="B18" s="168"/>
      <c r="C18" s="169"/>
      <c r="D18" s="170"/>
      <c r="E18" s="171"/>
      <c r="F18" s="195"/>
      <c r="G18" s="196"/>
      <c r="H18" s="196"/>
    </row>
    <row r="19" spans="1:7" ht="12.75" customHeight="1">
      <c r="A19" s="13"/>
      <c r="B19" s="40"/>
      <c r="C19" s="41"/>
      <c r="D19" s="42"/>
      <c r="E19" s="36"/>
      <c r="F19" s="11"/>
      <c r="G19" s="22"/>
    </row>
    <row r="20" spans="1:8" ht="12.75" customHeight="1">
      <c r="A20" s="13"/>
      <c r="B20" s="168" t="s">
        <v>71</v>
      </c>
      <c r="C20" s="169"/>
      <c r="D20" s="170"/>
      <c r="E20" s="171" t="s">
        <v>66</v>
      </c>
      <c r="F20" s="28"/>
      <c r="G20" s="28"/>
      <c r="H20" s="28"/>
    </row>
    <row r="21" spans="1:8" ht="12.75" customHeight="1">
      <c r="A21" s="13"/>
      <c r="B21" s="168"/>
      <c r="C21" s="169"/>
      <c r="D21" s="170"/>
      <c r="E21" s="171"/>
      <c r="F21" s="193"/>
      <c r="G21" s="193"/>
      <c r="H21" s="193"/>
    </row>
    <row r="22" spans="1:8" ht="12.75" customHeight="1">
      <c r="A22" s="13"/>
      <c r="B22" s="15"/>
      <c r="C22" s="11"/>
      <c r="D22" s="13"/>
      <c r="E22" s="23"/>
      <c r="F22" s="28"/>
      <c r="G22" s="28"/>
      <c r="H22" s="28"/>
    </row>
    <row r="23" spans="1:7" ht="12.75" customHeight="1">
      <c r="A23" s="13"/>
      <c r="B23" s="168" t="s">
        <v>52</v>
      </c>
      <c r="C23" s="169"/>
      <c r="D23" s="170"/>
      <c r="E23" s="21"/>
      <c r="F23" s="11"/>
      <c r="G23" s="22"/>
    </row>
    <row r="24" spans="1:6" ht="12.75" customHeight="1">
      <c r="A24" s="13"/>
      <c r="B24" s="168" t="s">
        <v>73</v>
      </c>
      <c r="C24" s="169"/>
      <c r="D24" s="170"/>
      <c r="E24" s="21"/>
      <c r="F24" s="11"/>
    </row>
    <row r="25" spans="2:5" ht="12.75" customHeight="1">
      <c r="B25" s="168" t="s">
        <v>53</v>
      </c>
      <c r="C25" s="169"/>
      <c r="D25" s="170"/>
      <c r="E25" s="21" t="s">
        <v>69</v>
      </c>
    </row>
    <row r="26" spans="2:5" ht="12.75" customHeight="1">
      <c r="B26" s="185" t="s">
        <v>54</v>
      </c>
      <c r="C26" s="186"/>
      <c r="D26" s="187"/>
      <c r="E26" s="23" t="s">
        <v>55</v>
      </c>
    </row>
    <row r="27" spans="2:5" ht="12.75" customHeight="1">
      <c r="B27" s="24"/>
      <c r="C27" s="25"/>
      <c r="D27" s="42"/>
      <c r="E27" s="16"/>
    </row>
    <row r="28" spans="2:5" ht="12.75" customHeight="1">
      <c r="B28" s="168" t="s">
        <v>56</v>
      </c>
      <c r="C28" s="169"/>
      <c r="D28" s="170"/>
      <c r="E28" s="26" t="s">
        <v>70</v>
      </c>
    </row>
    <row r="29" spans="2:5" ht="12.75" customHeight="1">
      <c r="B29" s="172"/>
      <c r="C29" s="173"/>
      <c r="D29" s="174"/>
      <c r="E29" s="37" t="s">
        <v>57</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58</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75" t="s">
        <v>59</v>
      </c>
      <c r="C37" s="176"/>
      <c r="D37" s="178" t="s">
        <v>150</v>
      </c>
      <c r="E37" s="178"/>
      <c r="F37" s="178"/>
      <c r="G37" s="178"/>
      <c r="H37" s="179"/>
      <c r="I37" s="11"/>
    </row>
    <row r="38" spans="1:9" ht="12.75" customHeight="1">
      <c r="A38" s="13"/>
      <c r="B38" s="15"/>
      <c r="C38" s="11"/>
      <c r="D38" s="31"/>
      <c r="E38" s="31"/>
      <c r="F38" s="31"/>
      <c r="G38" s="31"/>
      <c r="H38" s="34"/>
      <c r="I38" s="11"/>
    </row>
    <row r="39" spans="1:9" ht="12.75" customHeight="1">
      <c r="A39" s="13"/>
      <c r="B39" s="27" t="s">
        <v>60</v>
      </c>
      <c r="C39" s="28"/>
      <c r="D39" s="177" t="s">
        <v>151</v>
      </c>
      <c r="E39" s="178"/>
      <c r="F39" s="178"/>
      <c r="G39" s="178"/>
      <c r="H39" s="179"/>
      <c r="I39" s="11"/>
    </row>
    <row r="40" spans="1:9" ht="12.75" customHeight="1">
      <c r="A40" s="13"/>
      <c r="B40" s="15"/>
      <c r="C40" s="11"/>
      <c r="D40" s="11"/>
      <c r="E40" s="11"/>
      <c r="F40" s="11"/>
      <c r="G40" s="11"/>
      <c r="H40" s="13"/>
      <c r="I40" s="11"/>
    </row>
    <row r="41" spans="1:8" ht="12.75" customHeight="1">
      <c r="A41" s="13"/>
      <c r="B41" s="180" t="s">
        <v>152</v>
      </c>
      <c r="C41" s="181"/>
      <c r="D41" s="181"/>
      <c r="E41" s="181"/>
      <c r="F41" s="181"/>
      <c r="G41" s="181"/>
      <c r="H41" s="182"/>
    </row>
    <row r="42" spans="1:8" ht="12.75" customHeight="1">
      <c r="A42" s="13"/>
      <c r="B42" s="165" t="s">
        <v>61</v>
      </c>
      <c r="C42" s="166"/>
      <c r="D42" s="166"/>
      <c r="E42" s="166"/>
      <c r="F42" s="166"/>
      <c r="G42" s="166"/>
      <c r="H42" s="167"/>
    </row>
    <row r="43" spans="1:9" ht="12.75" customHeight="1">
      <c r="A43" s="13"/>
      <c r="B43" s="15"/>
      <c r="C43" s="11"/>
      <c r="D43" s="11"/>
      <c r="E43" s="11"/>
      <c r="F43" s="11"/>
      <c r="G43" s="11"/>
      <c r="H43" s="13"/>
      <c r="I43" s="11"/>
    </row>
    <row r="44" spans="1:9" ht="12.75" customHeight="1">
      <c r="A44" s="13"/>
      <c r="B44" s="162">
        <v>231</v>
      </c>
      <c r="C44" s="163"/>
      <c r="D44" s="163"/>
      <c r="E44" s="163"/>
      <c r="F44" s="163"/>
      <c r="G44" s="163"/>
      <c r="H44" s="164"/>
      <c r="I44" s="11"/>
    </row>
    <row r="45" spans="1:9" ht="12.75" customHeight="1">
      <c r="A45" s="13"/>
      <c r="B45" s="165" t="s">
        <v>62</v>
      </c>
      <c r="C45" s="166"/>
      <c r="D45" s="166"/>
      <c r="E45" s="166"/>
      <c r="F45" s="166"/>
      <c r="G45" s="166"/>
      <c r="H45" s="167"/>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&amp;LF066D8D0&amp;C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Borodavka</cp:lastModifiedBy>
  <cp:lastPrinted>2016-01-25T10:27:43Z</cp:lastPrinted>
  <dcterms:created xsi:type="dcterms:W3CDTF">2015-09-09T10:27:37Z</dcterms:created>
  <dcterms:modified xsi:type="dcterms:W3CDTF">2016-08-17T06:40:37Z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10_00152_2.2016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F066D8D0</vt:lpwstr>
  </property>
  <property fmtid="{D5CDD505-2E9C-101B-9397-08002B2CF9AE}" pid="10" name="Підрозд">
    <vt:lpwstr>Шаргородський районний суд Вінницької області</vt:lpwstr>
  </property>
  <property fmtid="{D5CDD505-2E9C-101B-9397-08002B2CF9AE}" pid="11" name="ПідрозділDB">
    <vt:i4>0</vt:i4>
  </property>
  <property fmtid="{D5CDD505-2E9C-101B-9397-08002B2CF9AE}" pid="12" name="Підрозділ">
    <vt:i4>329</vt:i4>
  </property>
  <property fmtid="{D5CDD505-2E9C-101B-9397-08002B2CF9AE}" pid="13" name="Початок періо">
    <vt:lpwstr>01.01.2016</vt:lpwstr>
  </property>
  <property fmtid="{D5CDD505-2E9C-101B-9397-08002B2CF9AE}" pid="14" name="Кінець періо">
    <vt:lpwstr>30.06.2016</vt:lpwstr>
  </property>
  <property fmtid="{D5CDD505-2E9C-101B-9397-08002B2CF9AE}" pid="15" name="Пері">
    <vt:lpwstr>перше півріччя 2016 року</vt:lpwstr>
  </property>
  <property fmtid="{D5CDD505-2E9C-101B-9397-08002B2CF9AE}" pid="16" name="К.Сума шабло">
    <vt:lpwstr>04C5DF22</vt:lpwstr>
  </property>
  <property fmtid="{D5CDD505-2E9C-101B-9397-08002B2CF9AE}" pid="17" name="Версія ">
    <vt:lpwstr>3.16.0.500</vt:lpwstr>
  </property>
</Properties>
</file>